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认定vsOA" sheetId="4" state="visible" r:id="rId4"/>
    <sheet xmlns:r="http://schemas.openxmlformats.org/officeDocument/2006/relationships" name="公式-年度认定" sheetId="5" state="visible" r:id="rId5"/>
    <sheet xmlns:r="http://schemas.openxmlformats.org/officeDocument/2006/relationships" name="公式-国别分布" sheetId="6" state="visible" r:id="rId6"/>
    <sheet xmlns:r="http://schemas.openxmlformats.org/officeDocument/2006/relationships" name="公式-审批进度" sheetId="7" state="visible" r:id="rId7"/>
    <sheet xmlns:r="http://schemas.openxmlformats.org/officeDocument/2006/relationships" name="公式-预警明细" sheetId="8" state="visible" r:id="rId8"/>
    <sheet xmlns:r="http://schemas.openxmlformats.org/officeDocument/2006/relationships" name="公式-认定分类" sheetId="9" state="visible" r:id="rId9"/>
    <sheet xmlns:r="http://schemas.openxmlformats.org/officeDocument/2006/relationships" name="年度认定汇总" sheetId="10" state="visible" r:id="rId10"/>
    <sheet xmlns:r="http://schemas.openxmlformats.org/officeDocument/2006/relationships" name="国别×分类" sheetId="11" state="visible" r:id="rId11"/>
    <sheet xmlns:r="http://schemas.openxmlformats.org/officeDocument/2006/relationships" name="审批进度" sheetId="12" state="visible" r:id="rId12"/>
    <sheet xmlns:r="http://schemas.openxmlformats.org/officeDocument/2006/relationships" name="预警明细" sheetId="13" state="visible" r:id="rId13"/>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'认定vsOA'!$A$3:$H$10</definedName>
    <definedName name="_xlnm._FilterDatabase" localSheetId="12"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b val="1"/>
      <color rgb="00D94E34"/>
      <sz val="10"/>
    </font>
    <font>
      <name val="微软雅黑"/>
      <b val="1"/>
      <color rgb="002E7D32"/>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E65100"/>
      <sz val="10"/>
    </font>
    <font>
      <name val="微软雅黑"/>
      <b val="1"/>
      <color rgb="00F9A825"/>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9">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2" pivotButton="0" quotePrefix="0" xfId="0"/>
    <xf numFmtId="0" fontId="5" fillId="0" borderId="2" pivotButton="0" quotePrefix="0" xfId="0"/>
    <xf numFmtId="0" fontId="6" fillId="0" borderId="0" pivotButton="0" quotePrefix="0" xfId="0"/>
    <xf numFmtId="0" fontId="7" fillId="0" borderId="2" pivotButton="0" quotePrefix="0" xfId="0"/>
    <xf numFmtId="0" fontId="6" fillId="3" borderId="0" pivotButton="0" quotePrefix="0" xfId="0"/>
    <xf numFmtId="0" fontId="3"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3" fillId="4" borderId="2" pivotButton="0" quotePrefix="0" xfId="0"/>
    <xf numFmtId="0" fontId="4"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styles" Target="styles.xml" Id="rId14"/><Relationship Type="http://schemas.openxmlformats.org/officeDocument/2006/relationships/theme" Target="theme/theme1.xml" Id="rId1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9" t="inlineStr">
        <is>
          <t>一般类</t>
        </is>
      </c>
      <c r="B4" s="9" t="n">
        <v>30</v>
      </c>
      <c r="C4" s="9" t="n">
        <v>7</v>
      </c>
      <c r="D4" s="9" t="inlineStr">
        <is>
          <t>58%</t>
        </is>
      </c>
      <c r="E4" s="9" t="inlineStr">
        <is>
          <t>非超一定规模</t>
        </is>
      </c>
    </row>
    <row r="5">
      <c r="A5" s="9" t="inlineStr">
        <is>
          <t>超规类</t>
        </is>
      </c>
      <c r="B5" s="9" t="n">
        <v>22</v>
      </c>
      <c r="C5" s="9" t="n">
        <v>8</v>
      </c>
      <c r="D5" s="9" t="inlineStr">
        <is>
          <t>42%</t>
        </is>
      </c>
      <c r="E5" s="9" t="inlineStr">
        <is>
          <t>超一定规模</t>
        </is>
      </c>
    </row>
    <row r="6">
      <c r="A6" s="10" t="inlineStr">
        <is>
          <t>合计</t>
        </is>
      </c>
      <c r="B6" s="10" t="n">
        <v>52</v>
      </c>
      <c r="C6" s="10" t="n">
        <v>12</v>
      </c>
      <c r="D6" s="10" t="inlineStr">
        <is>
          <t>100%</t>
        </is>
      </c>
      <c r="E6" s="10" t="inlineStr">
        <is>
          <t>涵盖3国</t>
        </is>
      </c>
    </row>
  </sheetData>
  <mergeCells count="1">
    <mergeCell ref="A1:E1"/>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9" t="inlineStr">
        <is>
          <t>卡塔尔</t>
        </is>
      </c>
      <c r="B4" s="9" t="n">
        <v>0</v>
      </c>
      <c r="C4" s="9" t="n">
        <v>1</v>
      </c>
      <c r="D4" s="9" t="n">
        <v>1</v>
      </c>
    </row>
    <row r="5">
      <c r="A5" s="9" t="inlineStr">
        <is>
          <t>沙特阿拉伯</t>
        </is>
      </c>
      <c r="B5" s="9" t="n">
        <v>3</v>
      </c>
      <c r="C5" s="9" t="n">
        <v>3</v>
      </c>
      <c r="D5" s="9" t="n">
        <v>6</v>
      </c>
    </row>
    <row r="6">
      <c r="A6" s="9" t="inlineStr">
        <is>
          <t>阿拉伯联合酋长国</t>
        </is>
      </c>
      <c r="B6" s="9" t="n">
        <v>27</v>
      </c>
      <c r="C6" s="9" t="n">
        <v>18</v>
      </c>
      <c r="D6" s="9" t="n">
        <v>45</v>
      </c>
    </row>
    <row r="7">
      <c r="A7" s="10" t="inlineStr">
        <is>
          <t>合计</t>
        </is>
      </c>
      <c r="B7" s="10" t="n">
        <v>30</v>
      </c>
      <c r="C7" s="10" t="n">
        <v>22</v>
      </c>
      <c r="D7" s="10" t="n">
        <v>52</v>
      </c>
    </row>
  </sheetData>
  <mergeCells count="1">
    <mergeCell ref="A1:D1"/>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1" t="inlineStr">
        <is>
          <t>方案总数</t>
        </is>
      </c>
      <c r="B4" s="11" t="n">
        <v>52</v>
      </c>
      <c r="C4" s="11" t="inlineStr">
        <is>
          <t>100%</t>
        </is>
      </c>
      <c r="D4" s="12" t="inlineStr">
        <is>
          <t>≥2026年开工</t>
        </is>
      </c>
    </row>
    <row r="5">
      <c r="A5" s="13" t="inlineStr">
        <is>
          <t>已完成审批</t>
        </is>
      </c>
      <c r="B5" s="13" t="n">
        <v>29</v>
      </c>
      <c r="C5" s="13" t="inlineStr">
        <is>
          <t>56%</t>
        </is>
      </c>
      <c r="D5" s="12" t="inlineStr">
        <is>
          <t>含"已完成"</t>
        </is>
      </c>
    </row>
    <row r="6">
      <c r="A6" s="9" t="inlineStr">
        <is>
          <t>未完成审批</t>
        </is>
      </c>
      <c r="B6" s="9" t="n">
        <v>23</v>
      </c>
      <c r="C6" s="9" t="inlineStr">
        <is>
          <t>44%</t>
        </is>
      </c>
      <c r="D6" s="12" t="inlineStr">
        <is>
          <t>审批中+未审批</t>
        </is>
      </c>
    </row>
    <row r="7">
      <c r="A7" s="14" t="inlineStr">
        <is>
          <t>🟠 橙色预警</t>
        </is>
      </c>
      <c r="B7" s="14" t="n">
        <v>1</v>
      </c>
      <c r="C7" s="14" t="inlineStr">
        <is>
          <t>2%</t>
        </is>
      </c>
      <c r="D7" s="12" t="inlineStr">
        <is>
          <t>≤30天</t>
        </is>
      </c>
    </row>
    <row r="8">
      <c r="A8" s="15" t="inlineStr">
        <is>
          <t>🟡 黄色预警</t>
        </is>
      </c>
      <c r="B8" s="15" t="n">
        <v>4</v>
      </c>
      <c r="C8" s="15" t="inlineStr">
        <is>
          <t>8%</t>
        </is>
      </c>
      <c r="D8" s="12" t="inlineStr">
        <is>
          <t>≤45天</t>
        </is>
      </c>
    </row>
    <row r="9">
      <c r="A9" s="16" t="inlineStr">
        <is>
          <t>预警合计</t>
        </is>
      </c>
      <c r="B9" s="16" t="n">
        <v>5</v>
      </c>
      <c r="C9" s="16" t="inlineStr">
        <is>
          <t>10%</t>
        </is>
      </c>
      <c r="D9" s="12" t="inlineStr">
        <is>
          <t>🟠1+🟡4</t>
        </is>
      </c>
    </row>
  </sheetData>
  <mergeCells count="1">
    <mergeCell ref="A1:D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7" t="inlineStr">
        <is>
          <t>🟠</t>
        </is>
      </c>
      <c r="B4" s="18" t="inlineStr">
        <is>
          <t>2天</t>
        </is>
      </c>
      <c r="C4" s="17" t="inlineStr">
        <is>
          <t>阿联酋迪拜马克图姆国际机场地下结构工程项目</t>
        </is>
      </c>
      <c r="D4" s="17" t="inlineStr">
        <is>
          <t>BHS处理中心/GSE隧道现浇板专项施工方案(4包）</t>
        </is>
      </c>
      <c r="E4" s="17" t="inlineStr">
        <is>
          <t>已添加、未实施</t>
        </is>
      </c>
      <c r="F4" s="17" t="inlineStr">
        <is>
          <t>2026-06-10</t>
        </is>
      </c>
      <c r="G4" s="17" t="inlineStr">
        <is>
          <t>超规类</t>
        </is>
      </c>
      <c r="H4" s="17" t="inlineStr">
        <is>
          <t>阿拉伯联合酋长国</t>
        </is>
      </c>
    </row>
    <row r="5">
      <c r="A5" s="17" t="inlineStr">
        <is>
          <t>🟡</t>
        </is>
      </c>
      <c r="B5" s="17" t="inlineStr">
        <is>
          <t>32天</t>
        </is>
      </c>
      <c r="C5" s="17" t="inlineStr">
        <is>
          <t>阿联酋阿布扎比汽车基地房建项目</t>
        </is>
      </c>
      <c r="D5" s="17" t="inlineStr">
        <is>
          <t>模板支立工程专项方案</t>
        </is>
      </c>
      <c r="E5" s="17" t="inlineStr">
        <is>
          <t>未审批、未实施</t>
        </is>
      </c>
      <c r="F5" s="17" t="inlineStr">
        <is>
          <t>2026-07-10</t>
        </is>
      </c>
      <c r="G5" s="17" t="inlineStr">
        <is>
          <t>超规类</t>
        </is>
      </c>
      <c r="H5" s="17" t="inlineStr">
        <is>
          <t>阿拉伯联合酋长国</t>
        </is>
      </c>
    </row>
    <row r="6">
      <c r="A6" s="17" t="inlineStr">
        <is>
          <t>🟡</t>
        </is>
      </c>
      <c r="B6" s="17" t="inlineStr">
        <is>
          <t>37天</t>
        </is>
      </c>
      <c r="C6" s="17" t="inlineStr">
        <is>
          <t>阿联酋阿布扎比汽车基地房建项目</t>
        </is>
      </c>
      <c r="D6" s="17" t="inlineStr">
        <is>
          <t>深基坑开挖方案</t>
        </is>
      </c>
      <c r="E6" s="17" t="inlineStr">
        <is>
          <t>未审批、未实施</t>
        </is>
      </c>
      <c r="F6" s="17" t="inlineStr">
        <is>
          <t>2026-07-15</t>
        </is>
      </c>
      <c r="G6" s="17" t="inlineStr">
        <is>
          <t>超规类</t>
        </is>
      </c>
      <c r="H6" s="17" t="inlineStr">
        <is>
          <t>阿拉伯联合酋长国</t>
        </is>
      </c>
    </row>
    <row r="7">
      <c r="A7" s="17" t="inlineStr">
        <is>
          <t>🟡</t>
        </is>
      </c>
      <c r="B7" s="17" t="inlineStr">
        <is>
          <t>42天</t>
        </is>
      </c>
      <c r="C7" s="17" t="inlineStr">
        <is>
          <t>阿联酋迪拜马克图姆国际机场地下结构工程项目</t>
        </is>
      </c>
      <c r="D7" s="17" t="inlineStr">
        <is>
          <t>处理中心现浇倒T梁专项施工方案(4包）</t>
        </is>
      </c>
      <c r="E7" s="17" t="inlineStr">
        <is>
          <t>审批中、未实施</t>
        </is>
      </c>
      <c r="F7" s="17" t="inlineStr">
        <is>
          <t>2026-07-20</t>
        </is>
      </c>
      <c r="G7" s="17" t="inlineStr">
        <is>
          <t>超规类</t>
        </is>
      </c>
      <c r="H7" s="17" t="inlineStr">
        <is>
          <t>阿拉伯联合酋长国</t>
        </is>
      </c>
    </row>
    <row r="8">
      <c r="A8" s="17" t="inlineStr">
        <is>
          <t>🟡</t>
        </is>
      </c>
      <c r="B8" s="17" t="inlineStr">
        <is>
          <t>42天</t>
        </is>
      </c>
      <c r="C8" s="17" t="inlineStr">
        <is>
          <t>阿联酋迪拜马克图姆国际机场地下结构工程项目</t>
        </is>
      </c>
      <c r="D8" s="17" t="inlineStr">
        <is>
          <t>T梁预制、运输和安装专项施工方案(4包）</t>
        </is>
      </c>
      <c r="E8" s="17" t="inlineStr">
        <is>
          <t>已添加、未实施</t>
        </is>
      </c>
      <c r="F8" s="17" t="inlineStr">
        <is>
          <t>2026-07-20</t>
        </is>
      </c>
      <c r="G8" s="17" t="inlineStr">
        <is>
          <t>一般类</t>
        </is>
      </c>
      <c r="H8" s="17"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10"/>
  <sheetViews>
    <sheetView workbookViewId="0">
      <selection activeCell="A1" sqref="A1"/>
    </sheetView>
  </sheetViews>
  <sheetFormatPr baseColWidth="8" defaultRowHeight="15"/>
  <cols>
    <col width="14" customWidth="1" min="1" max="1"/>
    <col width="22.5" customWidth="1" min="2" max="2"/>
    <col width="15" customWidth="1" min="3" max="3"/>
    <col width="14" customWidth="1" min="4" max="4"/>
    <col width="17.5" customWidth="1" min="5" max="5"/>
    <col width="15" customWidth="1" min="6" max="6"/>
    <col width="14" customWidth="1" min="7" max="7"/>
    <col width="14" customWidth="1" min="8" max="8"/>
  </cols>
  <sheetData>
    <row r="1">
      <c r="A1" s="1" t="inlineStr">
        <is>
          <t>认定 vs OA登记 项目级对比（2026-06-08）</t>
        </is>
      </c>
    </row>
    <row r="3">
      <c r="A3" s="2" t="inlineStr">
        <is>
          <t>项目名称</t>
        </is>
      </c>
      <c r="B3" s="2" t="inlineStr">
        <is>
          <t>认定_危大方案总数</t>
        </is>
      </c>
      <c r="C3" s="2" t="inlineStr">
        <is>
          <t>认定_超规数</t>
        </is>
      </c>
      <c r="D3" s="2" t="inlineStr">
        <is>
          <t>所属国别</t>
        </is>
      </c>
      <c r="E3" s="2" t="inlineStr">
        <is>
          <t>平台_方案总数</t>
        </is>
      </c>
      <c r="F3" s="2" t="inlineStr">
        <is>
          <t>平台_超规数</t>
        </is>
      </c>
      <c r="G3" s="2" t="inlineStr">
        <is>
          <t>差额</t>
        </is>
      </c>
      <c r="H3" s="2" t="inlineStr">
        <is>
          <t>匹配状态</t>
        </is>
      </c>
    </row>
    <row r="4">
      <c r="A4" s="3" t="inlineStr">
        <is>
          <t>沙特利雅得德拉伊耶门二期多功能场馆及办公楼房建项目</t>
        </is>
      </c>
      <c r="B4" s="3" t="n">
        <v>5</v>
      </c>
      <c r="C4" s="3" t="n">
        <v>2</v>
      </c>
      <c r="D4" s="3" t="inlineStr">
        <is>
          <t>沙特</t>
        </is>
      </c>
      <c r="E4" s="3" t="n">
        <v>3</v>
      </c>
      <c r="F4" s="3" t="n">
        <v>1</v>
      </c>
      <c r="G4" s="4" t="n">
        <v>-2</v>
      </c>
      <c r="H4" s="5" t="inlineStr">
        <is>
          <t>✅</t>
        </is>
      </c>
    </row>
    <row r="5">
      <c r="A5" s="3" t="inlineStr">
        <is>
          <t>沙特吉赞基础下游工业城3区1巷独栋别墅一期项目</t>
        </is>
      </c>
      <c r="B5" s="3" t="n">
        <v>1</v>
      </c>
      <c r="C5" s="3" t="n">
        <v>0</v>
      </c>
      <c r="D5" s="3" t="inlineStr">
        <is>
          <t>沙特</t>
        </is>
      </c>
      <c r="E5" s="3" t="n">
        <v>3</v>
      </c>
      <c r="F5" s="3" t="n">
        <v>2</v>
      </c>
      <c r="G5" s="5" t="n">
        <v>2</v>
      </c>
      <c r="H5" s="5" t="inlineStr">
        <is>
          <t>✅</t>
        </is>
      </c>
    </row>
    <row r="6">
      <c r="A6" s="3" t="inlineStr">
        <is>
          <t>沙特达曼港第一和第二集装箱码头升级改造工程项目</t>
        </is>
      </c>
      <c r="B6" s="3" t="n">
        <v>1</v>
      </c>
      <c r="C6" s="3" t="n">
        <v>1</v>
      </c>
      <c r="D6" s="3" t="inlineStr">
        <is>
          <t>沙特</t>
        </is>
      </c>
      <c r="E6" s="3" t="n">
        <v>3</v>
      </c>
      <c r="F6" s="3" t="n">
        <v>2</v>
      </c>
      <c r="G6" s="5" t="n">
        <v>2</v>
      </c>
      <c r="H6" s="5" t="inlineStr">
        <is>
          <t>✅</t>
        </is>
      </c>
    </row>
    <row r="7">
      <c r="A7" s="3" t="inlineStr">
        <is>
          <t>阿联酋沙迦卡尔巴摩托艇码头项目</t>
        </is>
      </c>
      <c r="B7" s="3" t="n">
        <v>2</v>
      </c>
      <c r="C7" s="3" t="n">
        <v>0</v>
      </c>
      <c r="D7" s="3" t="inlineStr">
        <is>
          <t>阿联酋</t>
        </is>
      </c>
      <c r="E7" s="3" t="n">
        <v>3</v>
      </c>
      <c r="F7" s="3" t="n">
        <v>1</v>
      </c>
      <c r="G7" s="5" t="n">
        <v>1</v>
      </c>
      <c r="H7" s="5" t="inlineStr">
        <is>
          <t>✅</t>
        </is>
      </c>
    </row>
    <row r="8">
      <c r="A8" s="3" t="inlineStr">
        <is>
          <t>阿联酋迪拜马克图姆国际机场地下结构工程项目</t>
        </is>
      </c>
      <c r="B8" s="3" t="n">
        <v>31</v>
      </c>
      <c r="C8" s="3" t="n">
        <v>12</v>
      </c>
      <c r="D8" s="3" t="inlineStr">
        <is>
          <t>阿联酋</t>
        </is>
      </c>
      <c r="E8" s="3" t="n">
        <v>35</v>
      </c>
      <c r="F8" s="3" t="n">
        <v>13</v>
      </c>
      <c r="G8" s="5" t="n">
        <v>4</v>
      </c>
      <c r="H8" s="5" t="inlineStr">
        <is>
          <t>✅</t>
        </is>
      </c>
    </row>
    <row r="9">
      <c r="A9" s="3" t="inlineStr">
        <is>
          <t>阿联酋阿布扎比哈里发港EGA泊位翻新项目</t>
        </is>
      </c>
      <c r="B9" s="3" t="n">
        <v>1</v>
      </c>
      <c r="C9" s="3" t="n">
        <v>0</v>
      </c>
      <c r="D9" s="3" t="inlineStr">
        <is>
          <t>阿联酋</t>
        </is>
      </c>
      <c r="E9" s="3" t="n">
        <v>1</v>
      </c>
      <c r="F9" s="3" t="n">
        <v>0</v>
      </c>
      <c r="G9" s="3" t="n">
        <v>0</v>
      </c>
      <c r="H9" s="5" t="inlineStr">
        <is>
          <t>✅</t>
        </is>
      </c>
    </row>
    <row r="10">
      <c r="A10" s="3" t="inlineStr">
        <is>
          <t>阿联酋阿布扎比马斯努阿岛水工项目</t>
        </is>
      </c>
      <c r="B10" s="3" t="n">
        <v>2</v>
      </c>
      <c r="C10" s="3" t="n">
        <v>1</v>
      </c>
      <c r="D10" s="3" t="inlineStr">
        <is>
          <t>阿联酋</t>
        </is>
      </c>
      <c r="E10" s="3" t="n">
        <v>0</v>
      </c>
      <c r="F10" s="3" t="n">
        <v>0</v>
      </c>
      <c r="G10" s="4" t="n">
        <v>-2</v>
      </c>
      <c r="H10" s="5" t="inlineStr">
        <is>
          <t>✅</t>
        </is>
      </c>
    </row>
  </sheetData>
  <autoFilter ref="A3:H10"/>
  <mergeCells count="1">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t>
        </is>
      </c>
    </row>
    <row r="2">
      <c r="A2" s="6" t="inlineStr">
        <is>
          <t>GROUPBY('有效≥2026'!K3:K200,'有效≥2026'!A3:A200,COUNTA,3,0)</t>
        </is>
      </c>
    </row>
    <row r="4">
      <c r="A4" s="7">
        <f>GROUPBY('有效≥2026'!K3:K200,'有效≥2026'!A3:A200,COUNTA,3,0)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OA国别×分类（自动排序）</t>
        </is>
      </c>
    </row>
    <row r="2">
      <c r="A2" s="6" t="inlineStr">
        <is>
          <t>GROUPBY('有效≥2026'!C3:C200,'有效≥2026'!A3:A200,COUNTA,3,0,-2)</t>
        </is>
      </c>
    </row>
    <row r="4">
      <c r="A4" s="7">
        <f>GROUPBY('有效≥2026'!C3:C200,'有效≥2026'!A3:A200,COUNTA,3,0,-2)</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6" t="inlineStr">
        <is>
          <t>引用 '有效≥2026'!Z:Z + AD:AD</t>
        </is>
      </c>
    </row>
    <row r="4">
      <c r="A4" s="7" t="inlineStr">
        <is>
          <t>方案总数</t>
        </is>
      </c>
      <c r="B4" s="7">
        <f>COUNTA('有效≥2026'!A4:A200)</f>
        <v/>
      </c>
    </row>
    <row r="5">
      <c r="A5" s="7" t="inlineStr">
        <is>
          <t>已完成审批</t>
        </is>
      </c>
      <c r="B5" s="7">
        <f>COUNTIF('有效≥2026'!Z4:Z200,TRUE)</f>
        <v/>
      </c>
    </row>
    <row r="6">
      <c r="A6" s="7" t="inlineStr">
        <is>
          <t>未完成审批</t>
        </is>
      </c>
      <c r="B6" s="7">
        <f>COUNTIF('有效≥2026'!Z4:Z200,FALSE)</f>
        <v/>
      </c>
    </row>
    <row r="7">
      <c r="A7" s="7" t="inlineStr">
        <is>
          <t>橙色预警</t>
        </is>
      </c>
      <c r="B7" s="7">
        <f>COUNTIF('有效≥2026'!AD4:AD200,"orange")</f>
        <v/>
      </c>
    </row>
    <row r="8">
      <c r="A8" s="7" t="inlineStr">
        <is>
          <t>黄色预警</t>
        </is>
      </c>
      <c r="B8" s="7">
        <f>COUNTIF('有效≥2026'!AD4:AD200,"yellow")</f>
        <v/>
      </c>
    </row>
    <row r="9">
      <c r="A9" s="7" t="inlineStr">
        <is>
          <t>预警合计</t>
        </is>
      </c>
      <c r="B9" s="7">
        <f>B7+B8</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OA预警明细（FILTER）</t>
        </is>
      </c>
    </row>
    <row r="2">
      <c r="A2" s="6" t="inlineStr">
        <is>
          <t>FILTER('有效≥2026'!A3:AD200,'有效≥2026'!AD3:AD200&lt;&gt;"none","无预警")</t>
        </is>
      </c>
    </row>
    <row r="4">
      <c r="A4" s="7">
        <f>FILTER('有效≥2026'!A3:AD200,'有效≥2026'!AD3:AD200&lt;&gt;"none","🎉 无预警项")</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公司认定方案分类（GROUPBY·43项）</t>
        </is>
      </c>
    </row>
    <row r="2">
      <c r="A2" s="6" t="inlineStr">
        <is>
          <t>GROUPBY('认定数据'!H3:H200,'认定数据'!D3:D200,COUNTA,3,0)</t>
        </is>
      </c>
    </row>
    <row r="4">
      <c r="A4" s="7">
        <f>GROUPBY('认定数据'!H3:H200,'认定数据'!D3:D200,COUNTA,3,0)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2026-06-08T19:34:22Z</dcterms:created>
  <dcterms:modified xmlns:dcterms="http://purl.org/dc/terms/" xmlns:xsi="http://www.w3.org/2001/XMLSchema-instance" xsi:type="dcterms:W3CDTF">2026-06-08T19:34:23Z</dcterms:modified>
</cp:coreProperties>
</file>